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PL 2.2" sheetId="6" r:id="rId1"/>
    <sheet name="ppt" sheetId="7" r:id="rId2"/>
  </sheets>
  <definedNames>
    <definedName name="_xlnm.Print_Area" localSheetId="0">'PL 2.2'!$A$1:$H$23</definedName>
    <definedName name="_xlnm.Print_Area" localSheetId="1">ppt!$A$1:$H$9</definedName>
  </definedNames>
  <calcPr calcId="144525"/>
</workbook>
</file>

<file path=xl/calcChain.xml><?xml version="1.0" encoding="utf-8"?>
<calcChain xmlns="http://schemas.openxmlformats.org/spreadsheetml/2006/main">
  <c r="E19" i="6" l="1"/>
  <c r="E15" i="6"/>
  <c r="E9" i="6"/>
  <c r="E6" i="6"/>
  <c r="E5" i="6" l="1"/>
  <c r="E4" i="6" l="1"/>
</calcChain>
</file>

<file path=xl/sharedStrings.xml><?xml version="1.0" encoding="utf-8"?>
<sst xmlns="http://schemas.openxmlformats.org/spreadsheetml/2006/main" count="186" uniqueCount="120">
  <si>
    <t>&lt; 1,5</t>
  </si>
  <si>
    <t>T£N VïNG SINH TH¸I</t>
  </si>
  <si>
    <t>Lo¹i ®Êt</t>
  </si>
  <si>
    <t>§Þa ®iÓm</t>
  </si>
  <si>
    <t>DiÖn tÝch (ha)</t>
  </si>
  <si>
    <t>HTSD§ n«ng nghiÖp</t>
  </si>
  <si>
    <t>§Þnh h­íng ph¸t triÓn</t>
  </si>
  <si>
    <t>ChÕ ®é ngËp (mÐt)</t>
  </si>
  <si>
    <t>T©n Hång, Tam N«ng</t>
  </si>
  <si>
    <t>Tp.Cao L·nh, H.Cao L·nh</t>
  </si>
  <si>
    <t>Pb, Pfb, Pg</t>
  </si>
  <si>
    <t>Pv, Nt, Pf</t>
  </si>
  <si>
    <t>X, Xf, Nt, Sv</t>
  </si>
  <si>
    <t>Sv, Sp2, Pf, Sj1p, Sj2p, Sp1, Nt</t>
  </si>
  <si>
    <t>Pb, Pvb, Pfb, Nt, Pf</t>
  </si>
  <si>
    <t>Pf, Pv, Pfb, Sj2p</t>
  </si>
  <si>
    <t>Sv, Sp2, Sj2p, Pf</t>
  </si>
  <si>
    <t>&gt; 2,5</t>
  </si>
  <si>
    <t>1,5-2,5</t>
  </si>
  <si>
    <t>lóa 2 vô, lóa 3 vô, c©y l©u n¨m</t>
  </si>
  <si>
    <t>lóa c¸, lóa t«m</t>
  </si>
  <si>
    <t>T©n Hång (Th«ng B×nh, T©n Hé C¬, B×nh Phó); TX. Hång Ngù (B×nh Th¹nh)</t>
  </si>
  <si>
    <t>lóa 2 vô, lóa 3 vô, c¸, c©y l©u n¨m</t>
  </si>
  <si>
    <t>c¸</t>
  </si>
  <si>
    <t>lóa 2 vô, lóa 3 vô, c©y l©u n¨m, c¸</t>
  </si>
  <si>
    <t>CLN, lóa 3 vô, c¸</t>
  </si>
  <si>
    <t>H.Cao L·nh (Ba Sao, NhÞ Mü, Mü Thä, T©n Héi Trung, B×nh Hµng Trung, B×nh Hµng T©y, Mü Long, Mü HiÖp); Th¸p M­êi (Mü Quý, Lµng BiÓn, Phó §iÒn, Thanh Mü)</t>
  </si>
  <si>
    <t>H.LÊp Vß (Mü An H­ng A, Mü An H­ng B, T©n Mü, T©n Kh¸nh Trung); Sa §Ðc (T©n Kh¸nh §«ng, T©n Qui §«ng, T©n Qui T©y, An Hßa, T©n Phó §«ng, P1, P2, P3, P4); H.Ch©u Thµnh (T©n B×nh, An HiÖp, An Nh¬n)</t>
  </si>
  <si>
    <t>I</t>
  </si>
  <si>
    <t>II</t>
  </si>
  <si>
    <t>Vïng §ång Th¸p M­êi</t>
  </si>
  <si>
    <t>TiÓu vïng phï sa ven s«ng</t>
  </si>
  <si>
    <t>Vïng gi÷a s«ng TiÒn s«ng HËu</t>
  </si>
  <si>
    <t>Nu«i c¸ tra, lóa 3 vô</t>
  </si>
  <si>
    <t>i.1.1</t>
  </si>
  <si>
    <t>H.Hång Ngù (Th­êng Ph­íc 1, Th­êng Ph­íc 2, Th­êng Thíi TiÒn, Th­êng L¹c, Th­êng Thíi HËu A, Th­êng Thíi HËu B); TX. Hång Ngù (An L¹c, T©n Héi, B×nh Th¹nh)</t>
  </si>
  <si>
    <t>Lóa CLC, c¸ t«m trong lóa, c¸ tra</t>
  </si>
  <si>
    <t>i.1.2</t>
  </si>
  <si>
    <t>I.1</t>
  </si>
  <si>
    <t>I.2</t>
  </si>
  <si>
    <t>I.2.1</t>
  </si>
  <si>
    <t>TiÓu vïng phï sa ven s«ng KSL triÖt ®Ó</t>
  </si>
  <si>
    <t>I.2.2</t>
  </si>
  <si>
    <t>TiÓu vïng phï sa KSL th¸ng 8</t>
  </si>
  <si>
    <t>I.2.3</t>
  </si>
  <si>
    <t>I.2.4</t>
  </si>
  <si>
    <t>I.2.5</t>
  </si>
  <si>
    <t>TiÓu vïng phÌn KSL th¸ng 8</t>
  </si>
  <si>
    <t>TiÓu vïng ®Êt x¸m KSL chñ ®éng</t>
  </si>
  <si>
    <t>TiÓu vïng phÌn KSL chñ ®éng</t>
  </si>
  <si>
    <t>TiÓu vïng phï sa KSL chñ ®éng vµ triÖt ®Ó</t>
  </si>
  <si>
    <t>H.Hång Ngù (Long Kh¸nh A, Long Kh¸nh B, Long ThuËn, Phó ThuËn A, Phó ThuËn B); H.Thanh B×nh (T©n Hßa, T©n Quíi, T©n HuÒ, T©n B×nh, T©n Long)</t>
  </si>
  <si>
    <t>CLN, HNK, c¸, lóa 3 vô, xoµi, ít</t>
  </si>
  <si>
    <t>rau an toµn, b¾p, c¸, ít, xoµi</t>
  </si>
  <si>
    <t>TiÒu vïng phï sa</t>
  </si>
  <si>
    <t>TiÓu vïng phÌn</t>
  </si>
  <si>
    <t>c©y ¨n tr¸i, hoa, rau an toµn, quýt hång, nh·n, cam xoµn</t>
  </si>
  <si>
    <t>Pf, Pv, Pfb, Sj2p, Nt</t>
  </si>
  <si>
    <t>H.Ch©u Thµnh (T©n B×nh, Phó Long, T©n NhuËn §«ng, An Nh¬n, C¸i Tµu H¹, Phó Hùu, An Kh¸nh, Phó ThuËn); H.LÊp Vß (Héi An §«ng, B×nh Th¹nh Trung, Mü An H­ng A, Mü An H­ng B, VÜnh Th¹nh, T©n Mü, Long H­ng B, Long H­ng A); H.Lai Vung (T©n D­¬ng); Sa §Ðc (T©n QuÝ T©y)</t>
  </si>
  <si>
    <t>Nh·n, thanh long ruét ®á, hoa, c©y ¨n tr¸i, c¸</t>
  </si>
  <si>
    <t>H.Ch©u Thµnh (T©n Phó Trung, T©n Phó, Phó Long, Hßa T©n, An Kh¸nh); H.Lai Vung (Phong Hßa, §Þnh Hßa, T©n Hßa, Long Th¾ng, Hßa Long, Hßa Thµnh)</t>
  </si>
  <si>
    <t>CLN, lóa 2 vô + khoai, lóa 3 vô, c¸</t>
  </si>
  <si>
    <t>Cam, xoµi, quýt hång</t>
  </si>
  <si>
    <t>Pv, Nt, Pfb, Pvb, Pb</t>
  </si>
  <si>
    <t>Pv, Pf, Pfb, Pvb, Nt, Sv</t>
  </si>
  <si>
    <t>Pv, Pb, Pf, Pfb, Nt</t>
  </si>
  <si>
    <t>Sv, Sp1, Sp2, Sj1p, Sj2p, Xf, Nt, TSp, Pf</t>
  </si>
  <si>
    <t>X, Xf, Nt, Sv, Sp2, Sj1p, Sj2p</t>
  </si>
  <si>
    <t>Sv, Sp2, Sj1p, Sj2p, Pv, Pf</t>
  </si>
  <si>
    <t>Lóa 2 vô, lóa 3 vô, ít, c¸, CLN</t>
  </si>
  <si>
    <t>Lóa 2 vô, c¸ , c©y hµng n¨m</t>
  </si>
  <si>
    <t>Lóa 2 vô, lóa 3 vô, c¸, CLN</t>
  </si>
  <si>
    <t>Lóa 2 vô, lóa 3 vô, c¸</t>
  </si>
  <si>
    <t>Lóa 3 vô, CLN, HNK, c¸, xoµi, chanh nóm</t>
  </si>
  <si>
    <t>TX. Hång Ngù, Tam N«ng, Thanh B×nh</t>
  </si>
  <si>
    <t>TX. Hång Ngù, Tam N«ng, Thanh B×nh, H.Cao L·nh, Th¸p M­êi</t>
  </si>
  <si>
    <t>Tam N«ng, Th¸p M­êi</t>
  </si>
  <si>
    <t>Tp.Cao L·nh, H.Cao L·nh, Th¸p M­êi</t>
  </si>
  <si>
    <t>trång xoµi, nu«i c¸</t>
  </si>
  <si>
    <t>rau an toµn, lóa gièng, c¸, xoµi</t>
  </si>
  <si>
    <t>lóa 3 vô, 2 lóa 1 mµu, sen, lóa gièng</t>
  </si>
  <si>
    <t>lóa 2 vô, lóa c¸, lóa t«m</t>
  </si>
  <si>
    <t>trång ít</t>
  </si>
  <si>
    <t>I.3.1</t>
  </si>
  <si>
    <t>I.3.2</t>
  </si>
  <si>
    <t>I.3.3</t>
  </si>
  <si>
    <t>Toàn Tỉnh</t>
  </si>
  <si>
    <t>TiÓu vïng B¾c T©n Thµnh Lß G¹ch</t>
  </si>
  <si>
    <t>TiÓu vïng Trung t©m §ång Th¸p M­êi</t>
  </si>
  <si>
    <t>TiÓu vïng Vïng Nam kªnh NguyÔn V¨n TiÕp</t>
  </si>
  <si>
    <t>TiÓu vïng vïng cï lao</t>
  </si>
  <si>
    <t>II.2</t>
  </si>
  <si>
    <t>II.1</t>
  </si>
  <si>
    <t>I.3</t>
  </si>
  <si>
    <t>TiÓu vïng phï sa</t>
  </si>
  <si>
    <t>II.3</t>
  </si>
  <si>
    <t>II.4</t>
  </si>
  <si>
    <t>TiÓu vïng ®Êt x¸m</t>
  </si>
  <si>
    <t>CLN, lóa 3 vô, c¸, quýt hång, chanh, cam, nh·n, c¸</t>
  </si>
  <si>
    <t>STT</t>
  </si>
  <si>
    <t>Phụ lục 2.3 PHÂN VÙNG PHÁT TRIỂN NÔNG NGHIỆP</t>
  </si>
  <si>
    <t>Pv, Nt, Pf, X, Xf, Nt, Sv</t>
  </si>
  <si>
    <t>H.Hång Ngù, TX. Hång Ngù, T©n Hång.</t>
  </si>
  <si>
    <t>Pv, Pb, Pf, Pfb, Nt, X, Xf, Nt, Sv, Sp2, Sj1p, Sj2p</t>
  </si>
  <si>
    <t>Lóa 2 vô, lóa 3 vô, ít, c¸, c©y l©u n¨m</t>
  </si>
  <si>
    <t>Lóa CLC, lóa gièng, trång ít theo VietGap, c¸ t«m trong lóa, c¸ tra</t>
  </si>
  <si>
    <t>&gt; 1,5</t>
  </si>
  <si>
    <t>TiÓu vïng Vïng Nam kªnh NguyÔn V¨n TiÕp (chia lµm 3 tiÓu vïng nhá)</t>
  </si>
  <si>
    <t>Pv, Pf, Pfb, Pvb, Nt, Sv, Sj1p, Sj2p, Sp1</t>
  </si>
  <si>
    <t>Lóa 3 vô, lóa 2 vô, c¸, c©y l©u n¨m, c¸, xoµi, chanh nóm</t>
  </si>
  <si>
    <t>Vïng gi÷a s«ng TiÒn s«ng HËu (chia lµm 4 tiÓu vïng nhá)</t>
  </si>
  <si>
    <t>H.Hång Ngù, H.Thanh B×nh, H.LÊp Vß, Sa §Ðc, H.Ch©u Thµnh, H.Lai Vung</t>
  </si>
  <si>
    <t>hoa, rau an toµn, quýt hång, nh·n, cam xoµn, thanh long ruét ®á</t>
  </si>
  <si>
    <t>TiÓu vïng B¾c T©n Thµnh Lß G¹ch (chia lµm 2 tiÓu vïng nhá)</t>
  </si>
  <si>
    <t>TiÓu vïng Trung t©m §ång Th¸p M­êi (chia lµm 5 tiÓu vïng nhá)</t>
  </si>
  <si>
    <t xml:space="preserve">H.Hång Ngù; H.Thanh B×nh </t>
  </si>
  <si>
    <t>H.LÊp Vß; Sa §Ðc; H.Ch©u Thµnh</t>
  </si>
  <si>
    <t>H.Ch©u Thµnh; H.LÊp Vß; H.Lai Vung; Sa §Ðc</t>
  </si>
  <si>
    <t>H.Ch©u Thµnh; H.Lai Vung</t>
  </si>
  <si>
    <t>Phụ lục 2.2 PHÂN VÙNG PHÁT TRIỂN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</si>
</sst>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.VnArial"/>
      <family val="2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.VnTimeH"/>
      <family val="2"/>
    </font>
    <font>
      <b/>
      <sz val="12"/>
      <name val=".VnTime"/>
      <family val="2"/>
    </font>
    <font>
      <sz val="12"/>
      <name val=".VnTimeH"/>
      <family val="2"/>
    </font>
    <font>
      <sz val="12"/>
      <name val=".VnTime"/>
      <family val="2"/>
    </font>
    <font>
      <b/>
      <sz val="18"/>
      <name val="Times New Roman"/>
      <family val="1"/>
    </font>
    <font>
      <sz val="11"/>
      <name val=".Vn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" fontId="1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1" fontId="1" fillId="0" borderId="0" xfId="0" applyNumberFormat="1" applyFon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85" zoomScaleNormal="85" workbookViewId="0">
      <pane xSplit="2" ySplit="3" topLeftCell="C19" activePane="bottomRight" state="frozen"/>
      <selection pane="topRight" activeCell="C1" sqref="C1"/>
      <selection pane="bottomLeft" activeCell="A2" sqref="A2"/>
      <selection pane="bottomRight" activeCell="H26" sqref="H26"/>
    </sheetView>
  </sheetViews>
  <sheetFormatPr defaultColWidth="9.109375" defaultRowHeight="13.8" x14ac:dyDescent="0.3"/>
  <cols>
    <col min="1" max="1" width="6" style="2" customWidth="1"/>
    <col min="2" max="2" width="21.33203125" style="2" customWidth="1"/>
    <col min="3" max="3" width="11.5546875" style="27" customWidth="1"/>
    <col min="4" max="4" width="42" style="28" customWidth="1"/>
    <col min="5" max="5" width="8.88671875" style="29" customWidth="1"/>
    <col min="6" max="6" width="16.44140625" style="2" customWidth="1"/>
    <col min="7" max="7" width="16.109375" style="2" customWidth="1"/>
    <col min="8" max="8" width="10.109375" style="2" customWidth="1"/>
    <col min="9" max="9" width="9.109375" style="5"/>
    <col min="10" max="10" width="11.33203125" style="5" bestFit="1" customWidth="1"/>
    <col min="11" max="16384" width="9.109375" style="5"/>
  </cols>
  <sheetData>
    <row r="1" spans="1:11" ht="22.8" x14ac:dyDescent="0.3">
      <c r="A1" s="24" t="s">
        <v>119</v>
      </c>
      <c r="B1" s="25"/>
      <c r="C1" s="25"/>
      <c r="D1" s="24"/>
      <c r="E1" s="26"/>
      <c r="F1" s="25"/>
    </row>
    <row r="3" spans="1:11" s="2" customFormat="1" ht="50.4" x14ac:dyDescent="0.3">
      <c r="A3" s="7" t="s">
        <v>99</v>
      </c>
      <c r="B3" s="7" t="s">
        <v>1</v>
      </c>
      <c r="C3" s="7" t="s">
        <v>2</v>
      </c>
      <c r="D3" s="7" t="s">
        <v>3</v>
      </c>
      <c r="E3" s="8" t="s">
        <v>4</v>
      </c>
      <c r="F3" s="7" t="s">
        <v>5</v>
      </c>
      <c r="G3" s="7" t="s">
        <v>6</v>
      </c>
      <c r="H3" s="7" t="s">
        <v>7</v>
      </c>
      <c r="K3" s="6"/>
    </row>
    <row r="4" spans="1:11" s="2" customFormat="1" ht="16.8" x14ac:dyDescent="0.3">
      <c r="A4" s="9"/>
      <c r="B4" s="10" t="s">
        <v>86</v>
      </c>
      <c r="C4" s="11"/>
      <c r="D4" s="11"/>
      <c r="E4" s="12">
        <f>+E5+E19</f>
        <v>338385</v>
      </c>
      <c r="F4" s="11"/>
      <c r="G4" s="11"/>
      <c r="H4" s="11"/>
      <c r="K4" s="6"/>
    </row>
    <row r="5" spans="1:11" s="2" customFormat="1" ht="31.2" x14ac:dyDescent="0.3">
      <c r="A5" s="9" t="s">
        <v>28</v>
      </c>
      <c r="B5" s="10" t="s">
        <v>30</v>
      </c>
      <c r="C5" s="11"/>
      <c r="D5" s="11"/>
      <c r="E5" s="12">
        <f>E6+E9+E15</f>
        <v>240545</v>
      </c>
      <c r="F5" s="11"/>
      <c r="G5" s="11"/>
      <c r="H5" s="11"/>
      <c r="I5" s="5"/>
      <c r="J5" s="5"/>
      <c r="K5" s="1"/>
    </row>
    <row r="6" spans="1:11" s="2" customFormat="1" ht="31.2" x14ac:dyDescent="0.3">
      <c r="A6" s="9" t="s">
        <v>38</v>
      </c>
      <c r="B6" s="10" t="s">
        <v>87</v>
      </c>
      <c r="C6" s="11"/>
      <c r="D6" s="11"/>
      <c r="E6" s="12">
        <f>SUM(E7:E8)</f>
        <v>25870</v>
      </c>
      <c r="F6" s="11"/>
      <c r="G6" s="11"/>
      <c r="H6" s="11"/>
      <c r="I6" s="5"/>
      <c r="J6" s="5"/>
      <c r="K6" s="1"/>
    </row>
    <row r="7" spans="1:11" s="2" customFormat="1" ht="75" x14ac:dyDescent="0.3">
      <c r="A7" s="13" t="s">
        <v>34</v>
      </c>
      <c r="B7" s="14" t="s">
        <v>94</v>
      </c>
      <c r="C7" s="15" t="s">
        <v>11</v>
      </c>
      <c r="D7" s="15" t="s">
        <v>35</v>
      </c>
      <c r="E7" s="16">
        <v>14520</v>
      </c>
      <c r="F7" s="15" t="s">
        <v>19</v>
      </c>
      <c r="G7" s="15" t="s">
        <v>36</v>
      </c>
      <c r="H7" s="15" t="s">
        <v>17</v>
      </c>
      <c r="I7" s="5"/>
      <c r="J7" s="5"/>
    </row>
    <row r="8" spans="1:11" s="2" customFormat="1" ht="45" x14ac:dyDescent="0.3">
      <c r="A8" s="13" t="s">
        <v>37</v>
      </c>
      <c r="B8" s="14" t="s">
        <v>97</v>
      </c>
      <c r="C8" s="15" t="s">
        <v>12</v>
      </c>
      <c r="D8" s="14" t="s">
        <v>21</v>
      </c>
      <c r="E8" s="16">
        <v>11350</v>
      </c>
      <c r="F8" s="15" t="s">
        <v>22</v>
      </c>
      <c r="G8" s="15" t="s">
        <v>33</v>
      </c>
      <c r="H8" s="17" t="s">
        <v>17</v>
      </c>
      <c r="I8" s="5"/>
      <c r="J8" s="5"/>
    </row>
    <row r="9" spans="1:11" s="4" customFormat="1" ht="40.200000000000003" customHeight="1" x14ac:dyDescent="0.3">
      <c r="A9" s="9" t="s">
        <v>39</v>
      </c>
      <c r="B9" s="10" t="s">
        <v>88</v>
      </c>
      <c r="C9" s="11"/>
      <c r="D9" s="10"/>
      <c r="E9" s="12">
        <f>SUM(E10:E14)</f>
        <v>154485</v>
      </c>
      <c r="F9" s="11"/>
      <c r="G9" s="11"/>
      <c r="H9" s="18"/>
      <c r="I9" s="5"/>
      <c r="J9" s="5"/>
      <c r="K9" s="1"/>
    </row>
    <row r="10" spans="1:11" ht="30" x14ac:dyDescent="0.3">
      <c r="A10" s="13" t="s">
        <v>40</v>
      </c>
      <c r="B10" s="14" t="s">
        <v>41</v>
      </c>
      <c r="C10" s="15" t="s">
        <v>65</v>
      </c>
      <c r="D10" s="14" t="s">
        <v>74</v>
      </c>
      <c r="E10" s="19">
        <v>14190</v>
      </c>
      <c r="F10" s="14" t="s">
        <v>69</v>
      </c>
      <c r="G10" s="15" t="s">
        <v>82</v>
      </c>
      <c r="H10" s="15" t="s">
        <v>18</v>
      </c>
    </row>
    <row r="11" spans="1:11" ht="30" x14ac:dyDescent="0.3">
      <c r="A11" s="13" t="s">
        <v>42</v>
      </c>
      <c r="B11" s="14" t="s">
        <v>43</v>
      </c>
      <c r="C11" s="15" t="s">
        <v>15</v>
      </c>
      <c r="D11" s="14" t="s">
        <v>74</v>
      </c>
      <c r="E11" s="19">
        <v>17790</v>
      </c>
      <c r="F11" s="14" t="s">
        <v>70</v>
      </c>
      <c r="G11" s="15" t="s">
        <v>20</v>
      </c>
      <c r="H11" s="17" t="s">
        <v>17</v>
      </c>
    </row>
    <row r="12" spans="1:11" ht="60" x14ac:dyDescent="0.3">
      <c r="A12" s="13" t="s">
        <v>44</v>
      </c>
      <c r="B12" s="14" t="s">
        <v>47</v>
      </c>
      <c r="C12" s="15" t="s">
        <v>66</v>
      </c>
      <c r="D12" s="14" t="s">
        <v>75</v>
      </c>
      <c r="E12" s="19">
        <v>58915</v>
      </c>
      <c r="F12" s="14" t="s">
        <v>71</v>
      </c>
      <c r="G12" s="15" t="s">
        <v>81</v>
      </c>
      <c r="H12" s="17" t="s">
        <v>17</v>
      </c>
    </row>
    <row r="13" spans="1:11" ht="45" x14ac:dyDescent="0.3">
      <c r="A13" s="13" t="s">
        <v>45</v>
      </c>
      <c r="B13" s="14" t="s">
        <v>48</v>
      </c>
      <c r="C13" s="15" t="s">
        <v>67</v>
      </c>
      <c r="D13" s="14" t="s">
        <v>8</v>
      </c>
      <c r="E13" s="19">
        <v>27980</v>
      </c>
      <c r="F13" s="14" t="s">
        <v>72</v>
      </c>
      <c r="G13" s="15" t="s">
        <v>23</v>
      </c>
      <c r="H13" s="15" t="s">
        <v>18</v>
      </c>
    </row>
    <row r="14" spans="1:11" ht="45" x14ac:dyDescent="0.3">
      <c r="A14" s="13" t="s">
        <v>46</v>
      </c>
      <c r="B14" s="14" t="s">
        <v>49</v>
      </c>
      <c r="C14" s="15" t="s">
        <v>68</v>
      </c>
      <c r="D14" s="14" t="s">
        <v>76</v>
      </c>
      <c r="E14" s="19">
        <v>35610</v>
      </c>
      <c r="F14" s="14" t="s">
        <v>71</v>
      </c>
      <c r="G14" s="15" t="s">
        <v>80</v>
      </c>
      <c r="H14" s="15" t="s">
        <v>18</v>
      </c>
    </row>
    <row r="15" spans="1:11" s="4" customFormat="1" ht="46.8" x14ac:dyDescent="0.3">
      <c r="A15" s="9" t="s">
        <v>93</v>
      </c>
      <c r="B15" s="10" t="s">
        <v>89</v>
      </c>
      <c r="C15" s="11"/>
      <c r="D15" s="10"/>
      <c r="E15" s="12">
        <f>SUM(E16:E18)</f>
        <v>60190</v>
      </c>
      <c r="F15" s="11"/>
      <c r="G15" s="11"/>
      <c r="H15" s="11"/>
      <c r="I15" s="5"/>
      <c r="J15" s="5"/>
      <c r="K15" s="1"/>
    </row>
    <row r="16" spans="1:11" ht="49.8" customHeight="1" x14ac:dyDescent="0.3">
      <c r="A16" s="13" t="s">
        <v>83</v>
      </c>
      <c r="B16" s="14" t="s">
        <v>41</v>
      </c>
      <c r="C16" s="15" t="s">
        <v>63</v>
      </c>
      <c r="D16" s="14" t="s">
        <v>9</v>
      </c>
      <c r="E16" s="19">
        <v>12790</v>
      </c>
      <c r="F16" s="14" t="s">
        <v>73</v>
      </c>
      <c r="G16" s="15" t="s">
        <v>78</v>
      </c>
      <c r="H16" s="15" t="s">
        <v>0</v>
      </c>
    </row>
    <row r="17" spans="1:11" ht="30" x14ac:dyDescent="0.3">
      <c r="A17" s="13" t="s">
        <v>84</v>
      </c>
      <c r="B17" s="14" t="s">
        <v>50</v>
      </c>
      <c r="C17" s="15" t="s">
        <v>64</v>
      </c>
      <c r="D17" s="14" t="s">
        <v>77</v>
      </c>
      <c r="E17" s="19">
        <v>29440</v>
      </c>
      <c r="F17" s="14" t="s">
        <v>71</v>
      </c>
      <c r="G17" s="15" t="s">
        <v>79</v>
      </c>
      <c r="H17" s="15" t="s">
        <v>18</v>
      </c>
    </row>
    <row r="18" spans="1:11" ht="60" x14ac:dyDescent="0.3">
      <c r="A18" s="13" t="s">
        <v>85</v>
      </c>
      <c r="B18" s="14" t="s">
        <v>49</v>
      </c>
      <c r="C18" s="15" t="s">
        <v>13</v>
      </c>
      <c r="D18" s="14" t="s">
        <v>26</v>
      </c>
      <c r="E18" s="19">
        <v>17960</v>
      </c>
      <c r="F18" s="15" t="s">
        <v>24</v>
      </c>
      <c r="G18" s="15" t="s">
        <v>23</v>
      </c>
      <c r="H18" s="15" t="s">
        <v>18</v>
      </c>
    </row>
    <row r="19" spans="1:11" s="4" customFormat="1" ht="31.2" x14ac:dyDescent="0.3">
      <c r="A19" s="9" t="s">
        <v>29</v>
      </c>
      <c r="B19" s="10" t="s">
        <v>32</v>
      </c>
      <c r="C19" s="11"/>
      <c r="D19" s="10"/>
      <c r="E19" s="20">
        <f>SUM(E20:E23)</f>
        <v>97840</v>
      </c>
      <c r="F19" s="11"/>
      <c r="G19" s="11"/>
      <c r="H19" s="11"/>
      <c r="I19" s="5"/>
      <c r="J19" s="5"/>
      <c r="K19" s="3"/>
    </row>
    <row r="20" spans="1:11" ht="60" x14ac:dyDescent="0.3">
      <c r="A20" s="13" t="s">
        <v>92</v>
      </c>
      <c r="B20" s="14" t="s">
        <v>90</v>
      </c>
      <c r="C20" s="15" t="s">
        <v>10</v>
      </c>
      <c r="D20" s="14" t="s">
        <v>51</v>
      </c>
      <c r="E20" s="19">
        <v>18490</v>
      </c>
      <c r="F20" s="15" t="s">
        <v>52</v>
      </c>
      <c r="G20" s="15" t="s">
        <v>53</v>
      </c>
      <c r="H20" s="15" t="s">
        <v>18</v>
      </c>
    </row>
    <row r="21" spans="1:11" ht="90" x14ac:dyDescent="0.3">
      <c r="A21" s="13" t="s">
        <v>91</v>
      </c>
      <c r="B21" s="14" t="s">
        <v>31</v>
      </c>
      <c r="C21" s="15" t="s">
        <v>14</v>
      </c>
      <c r="D21" s="14" t="s">
        <v>27</v>
      </c>
      <c r="E21" s="19">
        <v>25970</v>
      </c>
      <c r="F21" s="15" t="s">
        <v>98</v>
      </c>
      <c r="G21" s="15" t="s">
        <v>56</v>
      </c>
      <c r="H21" s="15" t="s">
        <v>18</v>
      </c>
    </row>
    <row r="22" spans="1:11" ht="105" x14ac:dyDescent="0.3">
      <c r="A22" s="13" t="s">
        <v>95</v>
      </c>
      <c r="B22" s="14" t="s">
        <v>54</v>
      </c>
      <c r="C22" s="15" t="s">
        <v>57</v>
      </c>
      <c r="D22" s="14" t="s">
        <v>58</v>
      </c>
      <c r="E22" s="19">
        <v>38850</v>
      </c>
      <c r="F22" s="15" t="s">
        <v>25</v>
      </c>
      <c r="G22" s="15" t="s">
        <v>59</v>
      </c>
      <c r="H22" s="15" t="s">
        <v>18</v>
      </c>
    </row>
    <row r="23" spans="1:11" ht="60" x14ac:dyDescent="0.3">
      <c r="A23" s="21" t="s">
        <v>96</v>
      </c>
      <c r="B23" s="21" t="s">
        <v>55</v>
      </c>
      <c r="C23" s="22" t="s">
        <v>16</v>
      </c>
      <c r="D23" s="21" t="s">
        <v>60</v>
      </c>
      <c r="E23" s="23">
        <v>14530</v>
      </c>
      <c r="F23" s="22" t="s">
        <v>61</v>
      </c>
      <c r="G23" s="22" t="s">
        <v>62</v>
      </c>
      <c r="H23" s="22" t="s">
        <v>18</v>
      </c>
    </row>
    <row r="25" spans="1:11" x14ac:dyDescent="0.3">
      <c r="E25" s="30"/>
      <c r="G25" s="31"/>
    </row>
  </sheetData>
  <printOptions horizontalCentered="1"/>
  <pageMargins left="0.51181102362204722" right="0.11811023622047245" top="0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85" zoomScaleNormal="85" workbookViewId="0">
      <pane xSplit="2" ySplit="3" topLeftCell="C7" activePane="bottomRight" state="frozen"/>
      <selection pane="topRight" activeCell="C1" sqref="C1"/>
      <selection pane="bottomLeft" activeCell="A2" sqref="A2"/>
      <selection pane="bottomRight" activeCell="D10" sqref="D10"/>
    </sheetView>
  </sheetViews>
  <sheetFormatPr defaultColWidth="9.109375" defaultRowHeight="13.8" x14ac:dyDescent="0.3"/>
  <cols>
    <col min="1" max="1" width="6" style="2" customWidth="1"/>
    <col min="2" max="2" width="21.33203125" style="2" customWidth="1"/>
    <col min="3" max="3" width="11.5546875" style="27" customWidth="1"/>
    <col min="4" max="4" width="42" style="28" customWidth="1"/>
    <col min="5" max="5" width="8.88671875" style="29" customWidth="1"/>
    <col min="6" max="6" width="16.44140625" style="2" customWidth="1"/>
    <col min="7" max="7" width="16.109375" style="2" customWidth="1"/>
    <col min="8" max="8" width="10.109375" style="2" customWidth="1"/>
    <col min="9" max="9" width="9.109375" style="5"/>
    <col min="10" max="10" width="11.33203125" style="5" bestFit="1" customWidth="1"/>
    <col min="11" max="16384" width="9.109375" style="5"/>
  </cols>
  <sheetData>
    <row r="1" spans="1:11" ht="22.8" x14ac:dyDescent="0.3">
      <c r="A1" s="24" t="s">
        <v>100</v>
      </c>
      <c r="B1" s="25"/>
      <c r="C1" s="25"/>
      <c r="D1" s="24"/>
      <c r="E1" s="26"/>
      <c r="F1" s="25"/>
    </row>
    <row r="3" spans="1:11" s="2" customFormat="1" ht="50.4" x14ac:dyDescent="0.3">
      <c r="A3" s="7" t="s">
        <v>99</v>
      </c>
      <c r="B3" s="7" t="s">
        <v>1</v>
      </c>
      <c r="C3" s="7" t="s">
        <v>2</v>
      </c>
      <c r="D3" s="7" t="s">
        <v>3</v>
      </c>
      <c r="E3" s="8" t="s">
        <v>4</v>
      </c>
      <c r="F3" s="7" t="s">
        <v>5</v>
      </c>
      <c r="G3" s="7" t="s">
        <v>6</v>
      </c>
      <c r="H3" s="7" t="s">
        <v>7</v>
      </c>
      <c r="K3" s="6"/>
    </row>
    <row r="4" spans="1:11" s="2" customFormat="1" ht="16.8" x14ac:dyDescent="0.3">
      <c r="A4" s="9"/>
      <c r="B4" s="10" t="s">
        <v>86</v>
      </c>
      <c r="C4" s="11"/>
      <c r="D4" s="11"/>
      <c r="E4" s="12">
        <v>338385</v>
      </c>
      <c r="F4" s="11"/>
      <c r="G4" s="11"/>
      <c r="H4" s="11"/>
      <c r="K4" s="6"/>
    </row>
    <row r="5" spans="1:11" s="2" customFormat="1" ht="30" x14ac:dyDescent="0.3">
      <c r="A5" s="13" t="s">
        <v>28</v>
      </c>
      <c r="B5" s="14" t="s">
        <v>30</v>
      </c>
      <c r="C5" s="15"/>
      <c r="D5" s="15"/>
      <c r="E5" s="16">
        <v>240545</v>
      </c>
      <c r="F5" s="15"/>
      <c r="G5" s="15"/>
      <c r="H5" s="15"/>
      <c r="I5" s="5"/>
      <c r="J5" s="5"/>
      <c r="K5" s="32"/>
    </row>
    <row r="6" spans="1:11" s="2" customFormat="1" ht="45" x14ac:dyDescent="0.3">
      <c r="A6" s="13" t="s">
        <v>38</v>
      </c>
      <c r="B6" s="14" t="s">
        <v>113</v>
      </c>
      <c r="C6" s="15" t="s">
        <v>101</v>
      </c>
      <c r="D6" s="15" t="s">
        <v>102</v>
      </c>
      <c r="E6" s="16">
        <v>25870</v>
      </c>
      <c r="F6" s="15" t="s">
        <v>22</v>
      </c>
      <c r="G6" s="15" t="s">
        <v>36</v>
      </c>
      <c r="H6" s="15" t="s">
        <v>17</v>
      </c>
      <c r="I6" s="5"/>
      <c r="J6" s="5"/>
      <c r="K6" s="32"/>
    </row>
    <row r="7" spans="1:11" ht="75" x14ac:dyDescent="0.3">
      <c r="A7" s="13" t="s">
        <v>39</v>
      </c>
      <c r="B7" s="14" t="s">
        <v>114</v>
      </c>
      <c r="C7" s="15" t="s">
        <v>103</v>
      </c>
      <c r="D7" s="14" t="s">
        <v>75</v>
      </c>
      <c r="E7" s="16">
        <v>154485</v>
      </c>
      <c r="F7" s="15" t="s">
        <v>104</v>
      </c>
      <c r="G7" s="15" t="s">
        <v>105</v>
      </c>
      <c r="H7" s="17" t="s">
        <v>106</v>
      </c>
      <c r="K7" s="32"/>
    </row>
    <row r="8" spans="1:11" ht="60" x14ac:dyDescent="0.3">
      <c r="A8" s="13" t="s">
        <v>93</v>
      </c>
      <c r="B8" s="14" t="s">
        <v>107</v>
      </c>
      <c r="C8" s="15" t="s">
        <v>108</v>
      </c>
      <c r="D8" s="14" t="s">
        <v>77</v>
      </c>
      <c r="E8" s="16">
        <v>60190</v>
      </c>
      <c r="F8" s="15" t="s">
        <v>109</v>
      </c>
      <c r="G8" s="15" t="s">
        <v>79</v>
      </c>
      <c r="H8" s="15" t="s">
        <v>18</v>
      </c>
      <c r="K8" s="32"/>
    </row>
    <row r="9" spans="1:11" ht="60" x14ac:dyDescent="0.3">
      <c r="A9" s="13" t="s">
        <v>29</v>
      </c>
      <c r="B9" s="14" t="s">
        <v>110</v>
      </c>
      <c r="C9" s="15" t="s">
        <v>57</v>
      </c>
      <c r="D9" s="14" t="s">
        <v>111</v>
      </c>
      <c r="E9" s="19">
        <v>97840</v>
      </c>
      <c r="F9" s="15" t="s">
        <v>52</v>
      </c>
      <c r="G9" s="15" t="s">
        <v>112</v>
      </c>
      <c r="H9" s="15" t="s">
        <v>18</v>
      </c>
      <c r="K9" s="33"/>
    </row>
    <row r="10" spans="1:11" ht="30" x14ac:dyDescent="0.3">
      <c r="A10" s="13" t="s">
        <v>92</v>
      </c>
      <c r="B10" s="14" t="s">
        <v>90</v>
      </c>
      <c r="C10" s="15" t="s">
        <v>10</v>
      </c>
      <c r="D10" s="14" t="s">
        <v>115</v>
      </c>
      <c r="E10" s="19">
        <v>18490</v>
      </c>
      <c r="F10" s="15" t="s">
        <v>52</v>
      </c>
      <c r="G10" s="15" t="s">
        <v>53</v>
      </c>
      <c r="H10" s="15" t="s">
        <v>18</v>
      </c>
    </row>
    <row r="11" spans="1:11" ht="60" x14ac:dyDescent="0.3">
      <c r="A11" s="13" t="s">
        <v>91</v>
      </c>
      <c r="B11" s="14" t="s">
        <v>31</v>
      </c>
      <c r="C11" s="15" t="s">
        <v>14</v>
      </c>
      <c r="D11" s="14" t="s">
        <v>116</v>
      </c>
      <c r="E11" s="19">
        <v>25970</v>
      </c>
      <c r="F11" s="15" t="s">
        <v>98</v>
      </c>
      <c r="G11" s="15" t="s">
        <v>56</v>
      </c>
      <c r="H11" s="15" t="s">
        <v>18</v>
      </c>
    </row>
    <row r="12" spans="1:11" ht="60" x14ac:dyDescent="0.3">
      <c r="A12" s="13" t="s">
        <v>95</v>
      </c>
      <c r="B12" s="14" t="s">
        <v>54</v>
      </c>
      <c r="C12" s="15" t="s">
        <v>57</v>
      </c>
      <c r="D12" s="14" t="s">
        <v>117</v>
      </c>
      <c r="E12" s="19">
        <v>38850</v>
      </c>
      <c r="F12" s="15" t="s">
        <v>25</v>
      </c>
      <c r="G12" s="15" t="s">
        <v>59</v>
      </c>
      <c r="H12" s="15" t="s">
        <v>18</v>
      </c>
    </row>
    <row r="13" spans="1:11" ht="45" x14ac:dyDescent="0.3">
      <c r="A13" s="21" t="s">
        <v>96</v>
      </c>
      <c r="B13" s="21" t="s">
        <v>55</v>
      </c>
      <c r="C13" s="22" t="s">
        <v>16</v>
      </c>
      <c r="D13" s="21" t="s">
        <v>118</v>
      </c>
      <c r="E13" s="23">
        <v>14530</v>
      </c>
      <c r="F13" s="22" t="s">
        <v>61</v>
      </c>
      <c r="G13" s="22" t="s">
        <v>62</v>
      </c>
      <c r="H13" s="22" t="s">
        <v>18</v>
      </c>
    </row>
  </sheetData>
  <printOptions horizontalCentered="1"/>
  <pageMargins left="0.51181102362204722" right="0.11811023622047245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 2.2</vt:lpstr>
      <vt:lpstr>ppt</vt:lpstr>
      <vt:lpstr>'PL 2.2'!Print_Area</vt:lpstr>
      <vt:lpstr>ppt!Print_Area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2019-03-06T02:43:19Z</dcterms:modified>
</cp:coreProperties>
</file>